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e Rutz\Desktop\LTA group\Resources\"/>
    </mc:Choice>
  </mc:AlternateContent>
  <xr:revisionPtr revIDLastSave="0" documentId="8_{6A55DC77-BC99-40BB-96C1-F3CA98CA9ED0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Calculation sheet" sheetId="3" r:id="rId1"/>
    <sheet name="Graph" sheetId="2" r:id="rId2"/>
    <sheet name="Example" sheetId="1" r:id="rId3"/>
  </sheets>
  <calcPr calcId="179017"/>
</workbook>
</file>

<file path=xl/calcChain.xml><?xml version="1.0" encoding="utf-8"?>
<calcChain xmlns="http://schemas.openxmlformats.org/spreadsheetml/2006/main">
  <c r="F42" i="1" l="1"/>
  <c r="F54" i="1" l="1"/>
  <c r="F47" i="1"/>
  <c r="F45" i="1"/>
  <c r="F33" i="1"/>
  <c r="F30" i="1"/>
  <c r="F19" i="1"/>
  <c r="F36" i="1" l="1"/>
  <c r="E13" i="2"/>
  <c r="E12" i="2"/>
  <c r="E11" i="2"/>
  <c r="E10" i="2"/>
  <c r="E9" i="2"/>
  <c r="E8" i="2"/>
  <c r="E3" i="2"/>
  <c r="E5" i="2"/>
  <c r="E7" i="2"/>
  <c r="E6" i="2"/>
  <c r="E4" i="2"/>
  <c r="F11" i="1"/>
  <c r="F7" i="1"/>
  <c r="F22" i="1"/>
</calcChain>
</file>

<file path=xl/sharedStrings.xml><?xml version="1.0" encoding="utf-8"?>
<sst xmlns="http://schemas.openxmlformats.org/spreadsheetml/2006/main" count="214" uniqueCount="110">
  <si>
    <t>CAPACITY DIMENSION</t>
  </si>
  <si>
    <t>MAJOR</t>
  </si>
  <si>
    <t>Adequacy of structure</t>
  </si>
  <si>
    <t>HR policies</t>
  </si>
  <si>
    <t>Training and development</t>
  </si>
  <si>
    <t>Office accommodation</t>
  </si>
  <si>
    <t>Gender mainstreaming</t>
  </si>
  <si>
    <t>Decision making</t>
  </si>
  <si>
    <t>Internal communication</t>
  </si>
  <si>
    <t>Score</t>
  </si>
  <si>
    <t>Average score</t>
  </si>
  <si>
    <t>Red</t>
  </si>
  <si>
    <t>Priority  guide</t>
  </si>
  <si>
    <t>Score 0 to 2</t>
  </si>
  <si>
    <t>Score above 4</t>
  </si>
  <si>
    <t>It relies mostly on volunteers until formal recruitment</t>
  </si>
  <si>
    <t>Score above 2 below  4</t>
  </si>
  <si>
    <t>Priority</t>
  </si>
  <si>
    <t xml:space="preserve">Delegation </t>
  </si>
  <si>
    <t>Evidence-based programming</t>
  </si>
  <si>
    <t>Empowerment and capacity of constituents/community groups</t>
  </si>
  <si>
    <t>Taking up issues from the communities</t>
  </si>
  <si>
    <t>Community capacity to engage</t>
  </si>
  <si>
    <t>Monitoring and evaluation</t>
  </si>
  <si>
    <t>Oversight/governance</t>
  </si>
  <si>
    <t>Governing body performance</t>
  </si>
  <si>
    <t>Constitution</t>
  </si>
  <si>
    <t>Governance structures existence and role clarity</t>
  </si>
  <si>
    <t>Slight weakness in board knowledge on finance (they do not have an accountant but do have business administration)</t>
  </si>
  <si>
    <t>Staffing levels and motivation</t>
  </si>
  <si>
    <t>Staff performance management</t>
  </si>
  <si>
    <t>Administration systems and procedures</t>
  </si>
  <si>
    <t>Environmental scanning</t>
  </si>
  <si>
    <t>As stated, organisation is run by volunteers</t>
  </si>
  <si>
    <t>CD intervention will support organisation to move from good to very good</t>
  </si>
  <si>
    <t xml:space="preserve">Ensuring programme quality through evidence and learning </t>
  </si>
  <si>
    <t>Programme targeting</t>
  </si>
  <si>
    <t>Engagement with poor and vulnerable sections of community</t>
  </si>
  <si>
    <t>HIV and AIDS integration and  mainstreaming</t>
  </si>
  <si>
    <t>Mainstreaming issues of disability</t>
  </si>
  <si>
    <t>Mainstreaming issues of the natural environment</t>
  </si>
  <si>
    <t>Policy Analysis</t>
  </si>
  <si>
    <t>Public awareness and base of support for the issue</t>
  </si>
  <si>
    <t>Skills and competencies</t>
  </si>
  <si>
    <t>Equipment</t>
  </si>
  <si>
    <t>Management &amp; leadership</t>
  </si>
  <si>
    <t>Work plan</t>
  </si>
  <si>
    <t>Programme coordination and team work</t>
  </si>
  <si>
    <t>Leadership</t>
  </si>
  <si>
    <t>CD intervention is important to raise standards</t>
  </si>
  <si>
    <t>The volunteers come from across many communities, however their capacity level to self-represent is currently low.</t>
  </si>
  <si>
    <t>CD intervention could help the organisation stay ahead of the field</t>
  </si>
  <si>
    <t>Blue</t>
  </si>
  <si>
    <t>Green</t>
  </si>
  <si>
    <t>Policy Engagement: undertaking activities along the policy cycle</t>
  </si>
  <si>
    <t>Engagement with policy makers and policy targets</t>
  </si>
  <si>
    <t>Comments / justification for the score</t>
  </si>
  <si>
    <t>Sub-Element</t>
  </si>
  <si>
    <t>Overall strategy</t>
  </si>
  <si>
    <t>Understanding the political context</t>
  </si>
  <si>
    <t>Understanding the policy context</t>
  </si>
  <si>
    <t>Building coalitions and networks</t>
  </si>
  <si>
    <t>Rented accommodation in poor condition, not able to reach poorer constituents due to poor local transport</t>
  </si>
  <si>
    <t>Overall direction</t>
  </si>
  <si>
    <t>Vision / mission</t>
  </si>
  <si>
    <t>Organisational culture (values / beliefs)</t>
  </si>
  <si>
    <t>Physical resources</t>
  </si>
  <si>
    <t>Human resources</t>
  </si>
  <si>
    <t>Policy influencing actions / strategies</t>
  </si>
  <si>
    <t>Policy engagement: the policy cycle</t>
  </si>
  <si>
    <t>Policy engagement: understanding the policy environment</t>
  </si>
  <si>
    <t>The vision, mission, values and overall strategy are strong.</t>
  </si>
  <si>
    <t>Not started to mainstream key issues, though they are strong on their own constituents and a pro-poor focus.</t>
  </si>
  <si>
    <t>Improving skills at policy and political analysis following training and mentorship in this area.</t>
  </si>
  <si>
    <t>Good grassroots networks and some political contacts, however little knowledge of how to analyse policy</t>
  </si>
  <si>
    <t>Part C: OCSA CALCULATION SHEET EXAMPLE</t>
  </si>
  <si>
    <t>Capacity Dimension Scores</t>
  </si>
  <si>
    <t>A.1</t>
  </si>
  <si>
    <t>A.2</t>
  </si>
  <si>
    <t>A.3</t>
  </si>
  <si>
    <t>A.4</t>
  </si>
  <si>
    <t>A.5</t>
  </si>
  <si>
    <t>B.1</t>
  </si>
  <si>
    <t>B.2</t>
  </si>
  <si>
    <t>B.3</t>
  </si>
  <si>
    <t>B.4</t>
  </si>
  <si>
    <t>B.5</t>
  </si>
  <si>
    <t>B.6</t>
  </si>
  <si>
    <t>OCSA</t>
  </si>
  <si>
    <t>PICSA</t>
  </si>
  <si>
    <t>The policy cycle</t>
  </si>
  <si>
    <t>Policy Monitoring</t>
  </si>
  <si>
    <t>They have not set up a proper M&amp;E system.</t>
  </si>
  <si>
    <t>To date have only engaged at the agenda setting stage but are starting to look beyond.</t>
  </si>
  <si>
    <t xml:space="preserve">Part C: INI OCSA-PICSA CALCULATION SHEET </t>
  </si>
  <si>
    <t>Resource Mobilisation</t>
  </si>
  <si>
    <t>Funding diversity &amp; Local Resource mobilisation</t>
  </si>
  <si>
    <t>A.6</t>
  </si>
  <si>
    <t>A Strategic Plan is in place with strong Vision and Mission statements &amp; is understood by all.</t>
  </si>
  <si>
    <t>There's a Constitution to guide the Board which provides needed policy guidance</t>
  </si>
  <si>
    <t>The organization lacks some key Human Resources Documents such as Gender Policy etc.</t>
  </si>
  <si>
    <t>The office space is inadequate to meet our needs</t>
  </si>
  <si>
    <t>The organization has inadequate resources to implement programmes and a Resource Mobilization Strategy is yet to be developed</t>
  </si>
  <si>
    <t>Management &amp; Leadership is strong though some positions ar not filled yet</t>
  </si>
  <si>
    <t xml:space="preserve">Project based M&amp;E Framework are in place while the M&amp;E Framework for the Strategi Plan is being developed </t>
  </si>
  <si>
    <t>Strong links &amp; relations with the community through our network of members</t>
  </si>
  <si>
    <t>We strongly consider gender mainstreaming but are not as strong in the other cross cutting issues</t>
  </si>
  <si>
    <t>The organization is very strong in policy advocacy and has developed over the years developed strong relations with policy makers</t>
  </si>
  <si>
    <t>Policy advocacy is one of the key strengths of the otganization</t>
  </si>
  <si>
    <t>The organization provides input in several policy frameworks at at different for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</si>
</sst>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4" borderId="3" xfId="0" applyFont="1" applyFill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/>
    <xf numFmtId="164" fontId="4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2" fontId="4" fillId="2" borderId="1" xfId="0" applyNumberFormat="1" applyFont="1" applyFill="1" applyBorder="1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0" fontId="2" fillId="6" borderId="0" xfId="0" applyFont="1" applyFill="1"/>
    <xf numFmtId="0" fontId="2" fillId="7" borderId="0" xfId="0" applyFont="1" applyFill="1"/>
    <xf numFmtId="0" fontId="2" fillId="7" borderId="1" xfId="0" applyFont="1" applyFill="1" applyBorder="1"/>
    <xf numFmtId="0" fontId="0" fillId="0" borderId="18" xfId="0" applyBorder="1"/>
    <xf numFmtId="0" fontId="3" fillId="0" borderId="0" xfId="0" applyFont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/>
    <xf numFmtId="0" fontId="4" fillId="0" borderId="3" xfId="0" applyFont="1" applyBorder="1"/>
    <xf numFmtId="0" fontId="0" fillId="4" borderId="0" xfId="0" applyFill="1"/>
    <xf numFmtId="0" fontId="0" fillId="4" borderId="19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6" fillId="4" borderId="0" xfId="0" applyFont="1" applyFill="1"/>
    <xf numFmtId="0" fontId="4" fillId="4" borderId="1" xfId="0" applyFont="1" applyFill="1" applyBorder="1"/>
    <xf numFmtId="0" fontId="3" fillId="0" borderId="0" xfId="0" applyFont="1" applyAlignment="1">
      <alignment horizontal="left" vertical="top" wrapText="1"/>
    </xf>
    <xf numFmtId="0" fontId="7" fillId="9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2" fillId="4" borderId="0" xfId="0" applyFont="1" applyFill="1"/>
    <xf numFmtId="0" fontId="6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Graph!$E$3:$E$7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A-4F30-8D8F-347611133910}"/>
            </c:ext>
          </c:extLst>
        </c:ser>
        <c:ser>
          <c:idx val="1"/>
          <c:order val="1"/>
          <c:tx>
            <c:v>JOCA</c:v>
          </c:tx>
          <c:val>
            <c:numRef>
              <c:f>Graph!$F$8:$F$13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A-4F30-8D8F-347611133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2160"/>
        <c:axId val="147213696"/>
      </c:lineChart>
      <c:catAx>
        <c:axId val="14721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213696"/>
        <c:crosses val="autoZero"/>
        <c:auto val="1"/>
        <c:lblAlgn val="ctr"/>
        <c:lblOffset val="100"/>
        <c:noMultiLvlLbl val="0"/>
      </c:catAx>
      <c:valAx>
        <c:axId val="1472136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4721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PICSA</a:t>
            </a:r>
          </a:p>
        </c:rich>
      </c:tx>
      <c:overlay val="1"/>
    </c:title>
    <c:autoTitleDeleted val="0"/>
    <c:plotArea>
      <c:layout/>
      <c:lineChart>
        <c:grouping val="stacked"/>
        <c:varyColors val="0"/>
        <c:ser>
          <c:idx val="0"/>
          <c:order val="0"/>
          <c:val>
            <c:numRef>
              <c:f>Graph!$E$8:$E$13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A-451E-9E7A-87FFD51F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7888"/>
        <c:axId val="147247872"/>
      </c:lineChart>
      <c:catAx>
        <c:axId val="14723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47872"/>
        <c:crosses val="autoZero"/>
        <c:auto val="1"/>
        <c:lblAlgn val="ctr"/>
        <c:lblOffset val="100"/>
        <c:noMultiLvlLbl val="0"/>
      </c:catAx>
      <c:valAx>
        <c:axId val="147247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72378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180975</xdr:rowOff>
    </xdr:from>
    <xdr:to>
      <xdr:col>9</xdr:col>
      <xdr:colOff>601980</xdr:colOff>
      <xdr:row>10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</xdr:row>
      <xdr:rowOff>11430</xdr:rowOff>
    </xdr:from>
    <xdr:to>
      <xdr:col>14</xdr:col>
      <xdr:colOff>15240</xdr:colOff>
      <xdr:row>10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topLeftCell="C1" workbookViewId="0">
      <selection activeCell="N10" sqref="N10"/>
    </sheetView>
  </sheetViews>
  <sheetFormatPr defaultRowHeight="14.5" x14ac:dyDescent="0.35"/>
  <cols>
    <col min="1" max="2" width="9.1796875" hidden="1" customWidth="1"/>
    <col min="3" max="3" width="3.54296875" customWidth="1"/>
    <col min="4" max="4" width="17.7265625" style="1" customWidth="1"/>
    <col min="5" max="5" width="38.453125" customWidth="1"/>
    <col min="6" max="6" width="5.453125" customWidth="1"/>
    <col min="7" max="7" width="37.54296875" style="3" customWidth="1"/>
    <col min="8" max="8" width="4.54296875" customWidth="1"/>
    <col min="9" max="10" width="5" customWidth="1"/>
  </cols>
  <sheetData>
    <row r="1" spans="3:24" ht="18.5" x14ac:dyDescent="0.45">
      <c r="C1" s="67"/>
      <c r="D1" s="70" t="s">
        <v>94</v>
      </c>
      <c r="E1" s="70"/>
      <c r="F1" s="70"/>
      <c r="G1" s="71"/>
      <c r="H1" s="72" t="s">
        <v>17</v>
      </c>
      <c r="I1" s="73"/>
      <c r="J1" s="74"/>
      <c r="K1" s="45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3:24" ht="15" thickBot="1" x14ac:dyDescent="0.4">
      <c r="C2" s="68"/>
      <c r="D2" s="78" t="s">
        <v>0</v>
      </c>
      <c r="E2" s="78"/>
      <c r="F2" s="58" t="s">
        <v>9</v>
      </c>
      <c r="G2" s="80" t="s">
        <v>56</v>
      </c>
      <c r="H2" s="75"/>
      <c r="I2" s="76"/>
      <c r="J2" s="77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3:24" ht="15" thickBot="1" x14ac:dyDescent="0.4">
      <c r="C3" s="69"/>
      <c r="D3" s="4" t="s">
        <v>1</v>
      </c>
      <c r="E3" s="5" t="s">
        <v>57</v>
      </c>
      <c r="F3" s="79"/>
      <c r="G3" s="79"/>
      <c r="H3" s="6" t="s">
        <v>11</v>
      </c>
      <c r="I3" s="6" t="s">
        <v>52</v>
      </c>
      <c r="J3" s="7" t="s">
        <v>53</v>
      </c>
      <c r="L3" s="46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3:24" x14ac:dyDescent="0.35">
      <c r="C4" s="62" t="s">
        <v>77</v>
      </c>
      <c r="D4" s="58" t="s">
        <v>63</v>
      </c>
      <c r="E4" s="8" t="s">
        <v>64</v>
      </c>
      <c r="F4" s="42"/>
      <c r="G4" s="8"/>
      <c r="H4" s="9"/>
      <c r="I4" s="23"/>
      <c r="J4" s="23"/>
    </row>
    <row r="5" spans="3:24" x14ac:dyDescent="0.35">
      <c r="C5" s="62"/>
      <c r="D5" s="59"/>
      <c r="E5" s="9" t="s">
        <v>65</v>
      </c>
      <c r="F5" s="42"/>
      <c r="G5" s="8"/>
      <c r="H5" s="9"/>
      <c r="I5" s="23"/>
      <c r="J5" s="23"/>
    </row>
    <row r="6" spans="3:24" x14ac:dyDescent="0.35">
      <c r="C6" s="62"/>
      <c r="D6" s="59"/>
      <c r="E6" s="9" t="s">
        <v>58</v>
      </c>
      <c r="F6" s="42"/>
      <c r="G6" s="8"/>
      <c r="H6" s="9"/>
      <c r="I6" s="23"/>
      <c r="J6" s="23"/>
    </row>
    <row r="7" spans="3:24" ht="22" x14ac:dyDescent="0.35">
      <c r="C7" s="62"/>
      <c r="D7" s="63"/>
      <c r="E7" s="31" t="s">
        <v>10</v>
      </c>
      <c r="F7" s="31"/>
      <c r="G7" s="32" t="s">
        <v>98</v>
      </c>
      <c r="H7" s="9"/>
      <c r="I7" s="23"/>
      <c r="J7" s="23"/>
    </row>
    <row r="8" spans="3:24" x14ac:dyDescent="0.35">
      <c r="C8" s="55" t="s">
        <v>78</v>
      </c>
      <c r="D8" s="58" t="s">
        <v>24</v>
      </c>
      <c r="E8" s="9" t="s">
        <v>27</v>
      </c>
      <c r="F8" s="42"/>
      <c r="G8" s="22"/>
      <c r="H8" s="23"/>
      <c r="I8" s="23"/>
      <c r="J8" s="23"/>
    </row>
    <row r="9" spans="3:24" x14ac:dyDescent="0.35">
      <c r="C9" s="56"/>
      <c r="D9" s="59"/>
      <c r="E9" s="23" t="s">
        <v>25</v>
      </c>
      <c r="F9" s="42"/>
      <c r="G9" s="22"/>
      <c r="H9" s="23"/>
      <c r="I9" s="23"/>
      <c r="J9" s="23"/>
    </row>
    <row r="10" spans="3:24" x14ac:dyDescent="0.35">
      <c r="C10" s="56"/>
      <c r="D10" s="59"/>
      <c r="E10" s="23" t="s">
        <v>26</v>
      </c>
      <c r="F10" s="42"/>
      <c r="G10" s="22"/>
      <c r="H10" s="23"/>
      <c r="I10" s="23"/>
      <c r="J10" s="23"/>
    </row>
    <row r="11" spans="3:24" ht="22" x14ac:dyDescent="0.35">
      <c r="C11" s="65"/>
      <c r="D11" s="59"/>
      <c r="E11" s="10" t="s">
        <v>10</v>
      </c>
      <c r="F11" s="10"/>
      <c r="G11" s="21" t="s">
        <v>99</v>
      </c>
      <c r="H11" s="23"/>
      <c r="I11" s="23"/>
      <c r="J11" s="23"/>
    </row>
    <row r="12" spans="3:24" x14ac:dyDescent="0.35">
      <c r="C12" s="56" t="s">
        <v>79</v>
      </c>
      <c r="D12" s="59" t="s">
        <v>67</v>
      </c>
      <c r="E12" s="23" t="s">
        <v>2</v>
      </c>
      <c r="F12" s="48"/>
      <c r="G12" s="22"/>
      <c r="H12" s="23"/>
      <c r="I12" s="23"/>
      <c r="J12" s="23"/>
    </row>
    <row r="13" spans="3:24" x14ac:dyDescent="0.35">
      <c r="C13" s="56"/>
      <c r="D13" s="59"/>
      <c r="E13" s="23" t="s">
        <v>43</v>
      </c>
      <c r="F13" s="48"/>
      <c r="G13" s="22"/>
      <c r="H13" s="23"/>
      <c r="I13" s="23"/>
      <c r="J13" s="23"/>
    </row>
    <row r="14" spans="3:24" x14ac:dyDescent="0.35">
      <c r="C14" s="66"/>
      <c r="D14" s="61"/>
      <c r="E14" s="9" t="s">
        <v>29</v>
      </c>
      <c r="F14" s="48"/>
      <c r="G14" s="8"/>
      <c r="H14" s="9"/>
      <c r="I14" s="23"/>
      <c r="J14" s="23"/>
    </row>
    <row r="15" spans="3:24" x14ac:dyDescent="0.35">
      <c r="C15" s="66"/>
      <c r="D15" s="61"/>
      <c r="E15" s="9" t="s">
        <v>30</v>
      </c>
      <c r="F15" s="48"/>
      <c r="G15" s="8"/>
      <c r="H15" s="9"/>
      <c r="I15" s="23"/>
      <c r="J15" s="23"/>
    </row>
    <row r="16" spans="3:24" x14ac:dyDescent="0.35">
      <c r="C16" s="66"/>
      <c r="D16" s="61"/>
      <c r="E16" s="9" t="s">
        <v>3</v>
      </c>
      <c r="F16" s="48"/>
      <c r="G16" s="8"/>
      <c r="H16" s="9"/>
      <c r="I16" s="23"/>
      <c r="J16" s="23"/>
    </row>
    <row r="17" spans="3:10" x14ac:dyDescent="0.35">
      <c r="C17" s="66"/>
      <c r="D17" s="61"/>
      <c r="E17" s="9" t="s">
        <v>4</v>
      </c>
      <c r="F17" s="48"/>
      <c r="G17" s="8"/>
      <c r="H17" s="9"/>
      <c r="I17" s="23"/>
      <c r="J17" s="23"/>
    </row>
    <row r="18" spans="3:10" x14ac:dyDescent="0.35">
      <c r="C18" s="66"/>
      <c r="D18" s="61"/>
      <c r="E18" s="9" t="s">
        <v>31</v>
      </c>
      <c r="F18" s="48"/>
      <c r="G18" s="8"/>
      <c r="H18" s="9"/>
      <c r="I18" s="23"/>
      <c r="J18" s="23"/>
    </row>
    <row r="19" spans="3:10" ht="22" x14ac:dyDescent="0.35">
      <c r="C19" s="57"/>
      <c r="D19" s="60"/>
      <c r="E19" s="10" t="s">
        <v>10</v>
      </c>
      <c r="F19" s="10"/>
      <c r="G19" s="11" t="s">
        <v>100</v>
      </c>
      <c r="H19" s="54"/>
      <c r="I19" s="23"/>
      <c r="J19" s="23"/>
    </row>
    <row r="20" spans="3:10" x14ac:dyDescent="0.35">
      <c r="C20" s="62" t="s">
        <v>80</v>
      </c>
      <c r="D20" s="58" t="s">
        <v>66</v>
      </c>
      <c r="E20" s="9" t="s">
        <v>5</v>
      </c>
      <c r="F20" s="42"/>
      <c r="G20" s="8"/>
      <c r="H20" s="23"/>
      <c r="I20" s="23"/>
      <c r="J20" s="23"/>
    </row>
    <row r="21" spans="3:10" x14ac:dyDescent="0.35">
      <c r="C21" s="62"/>
      <c r="D21" s="59"/>
      <c r="E21" s="9" t="s">
        <v>44</v>
      </c>
      <c r="F21" s="42"/>
      <c r="G21" s="8"/>
      <c r="H21" s="23"/>
      <c r="I21" s="23"/>
      <c r="J21" s="23"/>
    </row>
    <row r="22" spans="3:10" x14ac:dyDescent="0.35">
      <c r="C22" s="62"/>
      <c r="D22" s="63"/>
      <c r="E22" s="10" t="s">
        <v>10</v>
      </c>
      <c r="F22" s="10"/>
      <c r="G22" s="11" t="s">
        <v>101</v>
      </c>
      <c r="H22" s="23"/>
      <c r="I22" s="23"/>
      <c r="J22" s="23"/>
    </row>
    <row r="23" spans="3:10" x14ac:dyDescent="0.35">
      <c r="C23" s="62" t="s">
        <v>81</v>
      </c>
      <c r="D23" s="58" t="s">
        <v>95</v>
      </c>
      <c r="E23" s="9" t="s">
        <v>96</v>
      </c>
      <c r="F23" s="42"/>
      <c r="G23" s="8"/>
      <c r="H23" s="23"/>
      <c r="I23" s="23"/>
      <c r="J23" s="23"/>
    </row>
    <row r="24" spans="3:10" ht="32.5" x14ac:dyDescent="0.35">
      <c r="C24" s="62"/>
      <c r="D24" s="63"/>
      <c r="E24" s="10" t="s">
        <v>10</v>
      </c>
      <c r="F24" s="10"/>
      <c r="G24" s="11" t="s">
        <v>102</v>
      </c>
      <c r="H24" s="23"/>
      <c r="I24" s="23"/>
      <c r="J24" s="23"/>
    </row>
    <row r="25" spans="3:10" x14ac:dyDescent="0.35">
      <c r="C25" s="64" t="s">
        <v>97</v>
      </c>
      <c r="D25" s="59" t="s">
        <v>45</v>
      </c>
      <c r="E25" s="9" t="s">
        <v>46</v>
      </c>
      <c r="F25" s="42"/>
      <c r="G25" s="8"/>
      <c r="H25" s="9"/>
      <c r="I25" s="23"/>
      <c r="J25" s="23"/>
    </row>
    <row r="26" spans="3:10" x14ac:dyDescent="0.35">
      <c r="C26" s="64"/>
      <c r="D26" s="59"/>
      <c r="E26" s="9" t="s">
        <v>7</v>
      </c>
      <c r="F26" s="42"/>
      <c r="G26" s="8"/>
      <c r="H26" s="9"/>
      <c r="I26" s="23"/>
      <c r="J26" s="23"/>
    </row>
    <row r="27" spans="3:10" x14ac:dyDescent="0.35">
      <c r="C27" s="64"/>
      <c r="D27" s="59"/>
      <c r="E27" s="9" t="s">
        <v>18</v>
      </c>
      <c r="F27" s="42"/>
      <c r="G27" s="8"/>
      <c r="H27" s="9"/>
      <c r="I27" s="23"/>
      <c r="J27" s="23"/>
    </row>
    <row r="28" spans="3:10" x14ac:dyDescent="0.35">
      <c r="C28" s="64"/>
      <c r="D28" s="59"/>
      <c r="E28" s="9" t="s">
        <v>47</v>
      </c>
      <c r="F28" s="42"/>
      <c r="G28" s="8"/>
      <c r="H28" s="9"/>
      <c r="I28" s="23"/>
      <c r="J28" s="23"/>
    </row>
    <row r="29" spans="3:10" x14ac:dyDescent="0.35">
      <c r="C29" s="64"/>
      <c r="D29" s="59"/>
      <c r="E29" s="9" t="s">
        <v>48</v>
      </c>
      <c r="F29" s="42"/>
      <c r="G29" s="8"/>
      <c r="H29" s="9"/>
      <c r="I29" s="23"/>
      <c r="J29" s="23"/>
    </row>
    <row r="30" spans="3:10" x14ac:dyDescent="0.35">
      <c r="C30" s="64"/>
      <c r="D30" s="59"/>
      <c r="E30" s="9" t="s">
        <v>8</v>
      </c>
      <c r="F30" s="42"/>
      <c r="G30" s="8"/>
      <c r="H30" s="9"/>
      <c r="I30" s="23"/>
      <c r="J30" s="23"/>
    </row>
    <row r="31" spans="3:10" ht="13.9" customHeight="1" x14ac:dyDescent="0.35">
      <c r="C31" s="64"/>
      <c r="D31" s="59"/>
      <c r="E31" s="9" t="s">
        <v>32</v>
      </c>
      <c r="F31" s="42"/>
      <c r="G31" s="8"/>
      <c r="H31" s="9"/>
      <c r="I31" s="23"/>
      <c r="J31" s="23"/>
    </row>
    <row r="32" spans="3:10" ht="13.9" customHeight="1" x14ac:dyDescent="0.35">
      <c r="C32" s="64"/>
      <c r="D32" s="63"/>
      <c r="E32" s="10" t="s">
        <v>10</v>
      </c>
      <c r="F32" s="10"/>
      <c r="G32" s="40" t="s">
        <v>103</v>
      </c>
      <c r="H32" s="23"/>
      <c r="I32" s="23"/>
      <c r="J32" s="23"/>
    </row>
    <row r="33" spans="3:10" ht="13.9" customHeight="1" x14ac:dyDescent="0.35">
      <c r="C33" s="55" t="s">
        <v>82</v>
      </c>
      <c r="D33" s="58" t="s">
        <v>35</v>
      </c>
      <c r="E33" s="13" t="s">
        <v>19</v>
      </c>
      <c r="F33" s="14"/>
      <c r="G33" s="15"/>
      <c r="H33" s="16"/>
      <c r="I33" s="13"/>
      <c r="J33" s="13"/>
    </row>
    <row r="34" spans="3:10" ht="13.9" customHeight="1" x14ac:dyDescent="0.35">
      <c r="C34" s="56"/>
      <c r="D34" s="59"/>
      <c r="E34" s="13" t="s">
        <v>23</v>
      </c>
      <c r="F34" s="14"/>
      <c r="G34" s="15"/>
      <c r="H34" s="16"/>
      <c r="I34" s="13"/>
      <c r="J34" s="13"/>
    </row>
    <row r="35" spans="3:10" ht="13.9" customHeight="1" x14ac:dyDescent="0.35">
      <c r="C35" s="57"/>
      <c r="D35" s="60"/>
      <c r="E35" s="10" t="s">
        <v>10</v>
      </c>
      <c r="F35" s="31"/>
      <c r="G35" s="51" t="s">
        <v>104</v>
      </c>
      <c r="H35" s="23"/>
      <c r="I35" s="23"/>
      <c r="J35" s="23"/>
    </row>
    <row r="36" spans="3:10" ht="13.9" customHeight="1" x14ac:dyDescent="0.35">
      <c r="C36" s="55" t="s">
        <v>83</v>
      </c>
      <c r="D36" s="58" t="s">
        <v>20</v>
      </c>
      <c r="E36" s="23" t="s">
        <v>21</v>
      </c>
      <c r="F36" s="33"/>
      <c r="G36" s="30"/>
      <c r="H36" s="23"/>
      <c r="I36" s="23"/>
      <c r="J36" s="23"/>
    </row>
    <row r="37" spans="3:10" x14ac:dyDescent="0.35">
      <c r="C37" s="56"/>
      <c r="D37" s="59"/>
      <c r="E37" s="23" t="s">
        <v>22</v>
      </c>
      <c r="F37" s="33"/>
      <c r="G37" s="30"/>
      <c r="H37" s="23"/>
      <c r="I37" s="23"/>
      <c r="J37" s="23"/>
    </row>
    <row r="38" spans="3:10" ht="13.9" customHeight="1" x14ac:dyDescent="0.35">
      <c r="C38" s="65"/>
      <c r="D38" s="60"/>
      <c r="E38" s="10" t="s">
        <v>10</v>
      </c>
      <c r="F38" s="31"/>
      <c r="G38" s="40" t="s">
        <v>105</v>
      </c>
      <c r="H38" s="23"/>
      <c r="I38" s="53"/>
      <c r="J38" s="23"/>
    </row>
    <row r="39" spans="3:10" ht="13.9" customHeight="1" x14ac:dyDescent="0.35">
      <c r="C39" s="59" t="s">
        <v>84</v>
      </c>
      <c r="D39" s="58" t="s">
        <v>36</v>
      </c>
      <c r="E39" s="8" t="s">
        <v>37</v>
      </c>
      <c r="F39" s="42"/>
      <c r="G39" s="8"/>
      <c r="H39" s="9"/>
      <c r="I39" s="23"/>
      <c r="J39" s="23"/>
    </row>
    <row r="40" spans="3:10" ht="13.9" customHeight="1" x14ac:dyDescent="0.35">
      <c r="C40" s="61"/>
      <c r="D40" s="59"/>
      <c r="E40" s="9" t="s">
        <v>6</v>
      </c>
      <c r="F40" s="42"/>
      <c r="G40" s="8"/>
      <c r="H40" s="9"/>
      <c r="I40" s="23"/>
      <c r="J40" s="23"/>
    </row>
    <row r="41" spans="3:10" ht="13.9" customHeight="1" x14ac:dyDescent="0.35">
      <c r="C41" s="61"/>
      <c r="D41" s="61"/>
      <c r="E41" s="9" t="s">
        <v>38</v>
      </c>
      <c r="F41" s="42"/>
      <c r="G41" s="8"/>
      <c r="H41" s="9"/>
      <c r="I41" s="23"/>
      <c r="J41" s="23"/>
    </row>
    <row r="42" spans="3:10" ht="13.9" customHeight="1" x14ac:dyDescent="0.35">
      <c r="C42" s="61"/>
      <c r="D42" s="61"/>
      <c r="E42" s="9" t="s">
        <v>39</v>
      </c>
      <c r="F42" s="42"/>
      <c r="G42" s="8"/>
      <c r="H42" s="9"/>
      <c r="I42" s="23"/>
      <c r="J42" s="23"/>
    </row>
    <row r="43" spans="3:10" ht="13.9" customHeight="1" x14ac:dyDescent="0.35">
      <c r="C43" s="61"/>
      <c r="D43" s="61"/>
      <c r="E43" s="23" t="s">
        <v>40</v>
      </c>
      <c r="F43" s="42"/>
      <c r="G43" s="8"/>
      <c r="H43" s="9"/>
      <c r="I43" s="23"/>
      <c r="J43" s="23"/>
    </row>
    <row r="44" spans="3:10" ht="13.9" customHeight="1" x14ac:dyDescent="0.35">
      <c r="C44" s="60"/>
      <c r="D44" s="60"/>
      <c r="E44" s="10" t="s">
        <v>10</v>
      </c>
      <c r="F44" s="10"/>
      <c r="G44" s="40" t="s">
        <v>106</v>
      </c>
      <c r="H44" s="23"/>
      <c r="I44" s="23"/>
      <c r="J44" s="23"/>
    </row>
    <row r="45" spans="3:10" ht="13.9" customHeight="1" x14ac:dyDescent="0.35">
      <c r="C45" s="58" t="s">
        <v>85</v>
      </c>
      <c r="D45" s="58" t="s">
        <v>70</v>
      </c>
      <c r="E45" s="9" t="s">
        <v>59</v>
      </c>
      <c r="F45" s="42"/>
      <c r="G45" s="8"/>
      <c r="H45" s="9"/>
      <c r="I45" s="23"/>
      <c r="J45" s="23"/>
    </row>
    <row r="46" spans="3:10" x14ac:dyDescent="0.35">
      <c r="C46" s="61"/>
      <c r="D46" s="61"/>
      <c r="E46" s="9" t="s">
        <v>60</v>
      </c>
      <c r="F46" s="42"/>
      <c r="G46" s="8"/>
      <c r="H46" s="9"/>
      <c r="I46" s="23"/>
      <c r="J46" s="23"/>
    </row>
    <row r="47" spans="3:10" s="37" customFormat="1" ht="32.5" x14ac:dyDescent="0.35">
      <c r="C47" s="60"/>
      <c r="D47" s="60"/>
      <c r="E47" s="10" t="s">
        <v>10</v>
      </c>
      <c r="F47" s="11"/>
      <c r="G47" s="11" t="s">
        <v>107</v>
      </c>
      <c r="H47" s="12"/>
      <c r="I47" s="47"/>
      <c r="J47" s="23"/>
    </row>
    <row r="48" spans="3:10" x14ac:dyDescent="0.35">
      <c r="C48" s="58" t="s">
        <v>86</v>
      </c>
      <c r="D48" s="58" t="s">
        <v>69</v>
      </c>
      <c r="E48" s="12" t="s">
        <v>90</v>
      </c>
      <c r="F48" s="39"/>
      <c r="G48" s="39"/>
      <c r="H48" s="12"/>
      <c r="I48" s="23"/>
      <c r="J48" s="23"/>
    </row>
    <row r="49" spans="3:10" ht="22" x14ac:dyDescent="0.35">
      <c r="C49" s="60"/>
      <c r="D49" s="60"/>
      <c r="E49" s="41" t="s">
        <v>10</v>
      </c>
      <c r="F49" s="11"/>
      <c r="G49" s="52" t="s">
        <v>109</v>
      </c>
      <c r="H49" s="23"/>
      <c r="I49" s="23"/>
      <c r="J49" s="23"/>
    </row>
    <row r="50" spans="3:10" x14ac:dyDescent="0.35">
      <c r="C50" s="55" t="s">
        <v>87</v>
      </c>
      <c r="D50" s="58" t="s">
        <v>54</v>
      </c>
      <c r="E50" s="16" t="s">
        <v>41</v>
      </c>
      <c r="F50" s="43"/>
      <c r="G50" s="17"/>
      <c r="H50" s="18"/>
      <c r="I50" s="16"/>
      <c r="J50" s="16"/>
    </row>
    <row r="51" spans="3:10" x14ac:dyDescent="0.35">
      <c r="C51" s="56"/>
      <c r="D51" s="59"/>
      <c r="E51" s="9" t="s">
        <v>55</v>
      </c>
      <c r="F51" s="42"/>
      <c r="G51" s="8"/>
      <c r="H51" s="12"/>
      <c r="I51" s="9"/>
      <c r="J51" s="9"/>
    </row>
    <row r="52" spans="3:10" x14ac:dyDescent="0.35">
      <c r="C52" s="56"/>
      <c r="D52" s="59"/>
      <c r="E52" s="9" t="s">
        <v>42</v>
      </c>
      <c r="F52" s="42"/>
      <c r="G52" s="8"/>
      <c r="H52" s="12"/>
      <c r="I52" s="9"/>
      <c r="J52" s="9"/>
    </row>
    <row r="53" spans="3:10" x14ac:dyDescent="0.35">
      <c r="C53" s="56"/>
      <c r="D53" s="59"/>
      <c r="E53" s="9" t="s">
        <v>61</v>
      </c>
      <c r="F53" s="42"/>
      <c r="G53" s="8"/>
      <c r="H53" s="12"/>
      <c r="I53" s="9"/>
      <c r="J53" s="9"/>
    </row>
    <row r="54" spans="3:10" x14ac:dyDescent="0.35">
      <c r="C54" s="56"/>
      <c r="D54" s="59"/>
      <c r="E54" s="9" t="s">
        <v>68</v>
      </c>
      <c r="F54" s="42"/>
      <c r="G54" s="8"/>
      <c r="H54" s="12"/>
      <c r="I54" s="9"/>
      <c r="J54" s="9"/>
    </row>
    <row r="55" spans="3:10" x14ac:dyDescent="0.35">
      <c r="C55" s="56"/>
      <c r="D55" s="59"/>
      <c r="E55" s="9" t="s">
        <v>91</v>
      </c>
      <c r="F55" s="42"/>
      <c r="G55" s="8"/>
      <c r="H55" s="9"/>
      <c r="I55" s="9"/>
      <c r="J55" s="9"/>
    </row>
    <row r="56" spans="3:10" ht="21" x14ac:dyDescent="0.35">
      <c r="C56" s="57"/>
      <c r="D56" s="60"/>
      <c r="E56" s="10" t="s">
        <v>10</v>
      </c>
      <c r="F56" s="10"/>
      <c r="G56" s="40" t="s">
        <v>108</v>
      </c>
      <c r="H56" s="23"/>
      <c r="I56" s="23"/>
      <c r="J56" s="23"/>
    </row>
    <row r="60" spans="3:10" x14ac:dyDescent="0.35">
      <c r="C60" s="26"/>
      <c r="D60" s="49"/>
      <c r="E60" s="38" t="s">
        <v>12</v>
      </c>
      <c r="F60" s="49"/>
      <c r="G60" s="28"/>
      <c r="H60" s="26"/>
      <c r="I60" s="26"/>
      <c r="J60" s="26"/>
    </row>
    <row r="61" spans="3:10" x14ac:dyDescent="0.35">
      <c r="C61" s="26"/>
      <c r="D61" s="29"/>
      <c r="E61" s="27" t="s">
        <v>13</v>
      </c>
      <c r="F61" s="25"/>
      <c r="G61" s="26" t="s">
        <v>49</v>
      </c>
      <c r="H61" s="26"/>
      <c r="I61" s="26"/>
      <c r="J61" s="26"/>
    </row>
    <row r="62" spans="3:10" x14ac:dyDescent="0.35">
      <c r="C62" s="26"/>
      <c r="D62" s="29"/>
      <c r="E62" s="27" t="s">
        <v>16</v>
      </c>
      <c r="F62" s="34"/>
      <c r="G62" s="26" t="s">
        <v>34</v>
      </c>
      <c r="H62" s="26"/>
      <c r="I62" s="26"/>
      <c r="J62" s="26"/>
    </row>
    <row r="63" spans="3:10" x14ac:dyDescent="0.35">
      <c r="C63" s="26"/>
      <c r="D63" s="29"/>
      <c r="E63" s="27" t="s">
        <v>14</v>
      </c>
      <c r="F63" s="35"/>
      <c r="G63" s="26" t="s">
        <v>51</v>
      </c>
      <c r="H63" s="26"/>
      <c r="I63" s="26"/>
      <c r="J63" s="26"/>
    </row>
  </sheetData>
  <mergeCells count="30">
    <mergeCell ref="C1:C3"/>
    <mergeCell ref="D1:G1"/>
    <mergeCell ref="H1:J2"/>
    <mergeCell ref="D2:E2"/>
    <mergeCell ref="F2:F3"/>
    <mergeCell ref="G2:G3"/>
    <mergeCell ref="C8:C11"/>
    <mergeCell ref="D8:D11"/>
    <mergeCell ref="C12:C19"/>
    <mergeCell ref="D12:D19"/>
    <mergeCell ref="C4:C7"/>
    <mergeCell ref="D4:D7"/>
    <mergeCell ref="C39:C44"/>
    <mergeCell ref="C20:C22"/>
    <mergeCell ref="D20:D22"/>
    <mergeCell ref="C25:C32"/>
    <mergeCell ref="D25:D32"/>
    <mergeCell ref="C33:C35"/>
    <mergeCell ref="D33:D35"/>
    <mergeCell ref="C36:C38"/>
    <mergeCell ref="D36:D38"/>
    <mergeCell ref="D39:D44"/>
    <mergeCell ref="C23:C24"/>
    <mergeCell ref="D23:D24"/>
    <mergeCell ref="C50:C56"/>
    <mergeCell ref="D50:D56"/>
    <mergeCell ref="C45:C47"/>
    <mergeCell ref="D45:D47"/>
    <mergeCell ref="C48:C49"/>
    <mergeCell ref="D48:D4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A8" sqref="A8:XFD8"/>
    </sheetView>
  </sheetViews>
  <sheetFormatPr defaultRowHeight="14.5" x14ac:dyDescent="0.35"/>
  <sheetData>
    <row r="1" spans="1:5" x14ac:dyDescent="0.35">
      <c r="D1" t="s">
        <v>76</v>
      </c>
    </row>
    <row r="3" spans="1:5" x14ac:dyDescent="0.35">
      <c r="A3" t="s">
        <v>88</v>
      </c>
      <c r="D3" t="s">
        <v>77</v>
      </c>
      <c r="E3" s="2">
        <f>'Calculation sheet'!F7</f>
        <v>0</v>
      </c>
    </row>
    <row r="4" spans="1:5" x14ac:dyDescent="0.35">
      <c r="D4" t="s">
        <v>78</v>
      </c>
      <c r="E4" s="2">
        <f>'Calculation sheet'!F11</f>
        <v>0</v>
      </c>
    </row>
    <row r="5" spans="1:5" x14ac:dyDescent="0.35">
      <c r="D5" t="s">
        <v>79</v>
      </c>
      <c r="E5" s="2">
        <f>'Calculation sheet'!F19</f>
        <v>0</v>
      </c>
    </row>
    <row r="6" spans="1:5" x14ac:dyDescent="0.35">
      <c r="D6" t="s">
        <v>80</v>
      </c>
      <c r="E6" s="2">
        <f>'Calculation sheet'!F22</f>
        <v>0</v>
      </c>
    </row>
    <row r="7" spans="1:5" x14ac:dyDescent="0.35">
      <c r="D7" t="s">
        <v>81</v>
      </c>
      <c r="E7" s="2">
        <f>'Calculation sheet'!F32</f>
        <v>0</v>
      </c>
    </row>
    <row r="8" spans="1:5" x14ac:dyDescent="0.35">
      <c r="A8" t="s">
        <v>89</v>
      </c>
      <c r="D8" t="s">
        <v>82</v>
      </c>
      <c r="E8" s="2">
        <f>'Calculation sheet'!F35</f>
        <v>0</v>
      </c>
    </row>
    <row r="9" spans="1:5" x14ac:dyDescent="0.35">
      <c r="D9" t="s">
        <v>83</v>
      </c>
      <c r="E9" s="2">
        <f>'Calculation sheet'!F38</f>
        <v>0</v>
      </c>
    </row>
    <row r="10" spans="1:5" x14ac:dyDescent="0.35">
      <c r="D10" t="s">
        <v>84</v>
      </c>
      <c r="E10" s="2">
        <f>'Calculation sheet'!F44</f>
        <v>0</v>
      </c>
    </row>
    <row r="11" spans="1:5" x14ac:dyDescent="0.35">
      <c r="D11" t="s">
        <v>85</v>
      </c>
      <c r="E11" s="2">
        <f>'Calculation sheet'!F47</f>
        <v>0</v>
      </c>
    </row>
    <row r="12" spans="1:5" x14ac:dyDescent="0.35">
      <c r="D12" t="s">
        <v>86</v>
      </c>
      <c r="E12" s="2">
        <f>'Calculation sheet'!F49</f>
        <v>0</v>
      </c>
    </row>
    <row r="13" spans="1:5" x14ac:dyDescent="0.35">
      <c r="D13" t="s">
        <v>87</v>
      </c>
      <c r="E13" s="2">
        <f>'Calculation sheet'!F56</f>
        <v>0</v>
      </c>
    </row>
  </sheetData>
  <sortState ref="D3:D15">
    <sortCondition ref="D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topLeftCell="C1" workbookViewId="0">
      <selection activeCell="G15" sqref="G15"/>
    </sheetView>
  </sheetViews>
  <sheetFormatPr defaultRowHeight="14.5" x14ac:dyDescent="0.35"/>
  <cols>
    <col min="1" max="2" width="9.1796875" hidden="1" customWidth="1"/>
    <col min="3" max="3" width="2.7265625" customWidth="1"/>
    <col min="4" max="4" width="17.7265625" style="1" customWidth="1"/>
    <col min="5" max="5" width="38.453125" customWidth="1"/>
    <col min="6" max="6" width="5.453125" customWidth="1"/>
    <col min="7" max="7" width="37.54296875" style="3" customWidth="1"/>
    <col min="8" max="8" width="4.54296875" customWidth="1"/>
    <col min="9" max="10" width="5" customWidth="1"/>
  </cols>
  <sheetData>
    <row r="1" spans="3:18" ht="18.5" x14ac:dyDescent="0.45">
      <c r="C1" s="67"/>
      <c r="D1" s="70" t="s">
        <v>75</v>
      </c>
      <c r="E1" s="70"/>
      <c r="F1" s="70"/>
      <c r="G1" s="71"/>
      <c r="H1" s="72" t="s">
        <v>17</v>
      </c>
      <c r="I1" s="73"/>
      <c r="J1" s="74"/>
      <c r="K1" s="44"/>
      <c r="L1" s="44"/>
      <c r="M1" s="44"/>
      <c r="N1" s="44"/>
      <c r="O1" s="44"/>
      <c r="P1" s="44"/>
      <c r="Q1" s="44"/>
      <c r="R1" s="44"/>
    </row>
    <row r="2" spans="3:18" ht="15" thickBot="1" x14ac:dyDescent="0.4">
      <c r="C2" s="68"/>
      <c r="D2" s="78" t="s">
        <v>0</v>
      </c>
      <c r="E2" s="78"/>
      <c r="F2" s="58" t="s">
        <v>9</v>
      </c>
      <c r="G2" s="80" t="s">
        <v>56</v>
      </c>
      <c r="H2" s="75"/>
      <c r="I2" s="76"/>
      <c r="J2" s="77"/>
      <c r="K2" s="44"/>
      <c r="L2" s="44"/>
      <c r="M2" s="44"/>
      <c r="N2" s="44"/>
      <c r="O2" s="44"/>
      <c r="P2" s="44"/>
      <c r="Q2" s="44"/>
      <c r="R2" s="44"/>
    </row>
    <row r="3" spans="3:18" ht="15" thickBot="1" x14ac:dyDescent="0.4">
      <c r="C3" s="69"/>
      <c r="D3" s="4" t="s">
        <v>1</v>
      </c>
      <c r="E3" s="5" t="s">
        <v>57</v>
      </c>
      <c r="F3" s="79"/>
      <c r="G3" s="79"/>
      <c r="H3" s="6" t="s">
        <v>11</v>
      </c>
      <c r="I3" s="6" t="s">
        <v>52</v>
      </c>
      <c r="J3" s="7" t="s">
        <v>53</v>
      </c>
      <c r="K3" s="45"/>
      <c r="L3" s="46"/>
      <c r="M3" s="44"/>
      <c r="N3" s="44"/>
      <c r="O3" s="44"/>
      <c r="P3" s="44"/>
      <c r="Q3" s="44"/>
      <c r="R3" s="44"/>
    </row>
    <row r="4" spans="3:18" x14ac:dyDescent="0.35">
      <c r="C4" s="62" t="s">
        <v>77</v>
      </c>
      <c r="D4" s="58" t="s">
        <v>63</v>
      </c>
      <c r="E4" s="8" t="s">
        <v>64</v>
      </c>
      <c r="F4" s="42">
        <v>4</v>
      </c>
      <c r="G4" s="8"/>
      <c r="H4" s="9"/>
      <c r="I4" s="9"/>
      <c r="J4" s="9"/>
    </row>
    <row r="5" spans="3:18" x14ac:dyDescent="0.35">
      <c r="C5" s="62"/>
      <c r="D5" s="59"/>
      <c r="E5" s="9" t="s">
        <v>65</v>
      </c>
      <c r="F5" s="42">
        <v>4</v>
      </c>
      <c r="G5" s="8"/>
      <c r="H5" s="9"/>
      <c r="I5" s="9"/>
      <c r="J5" s="9"/>
    </row>
    <row r="6" spans="3:18" x14ac:dyDescent="0.35">
      <c r="C6" s="62"/>
      <c r="D6" s="59"/>
      <c r="E6" s="9" t="s">
        <v>58</v>
      </c>
      <c r="F6" s="42">
        <v>5</v>
      </c>
      <c r="G6" s="8"/>
      <c r="H6" s="9"/>
      <c r="I6" s="9"/>
      <c r="J6" s="9"/>
    </row>
    <row r="7" spans="3:18" x14ac:dyDescent="0.35">
      <c r="C7" s="62"/>
      <c r="D7" s="63"/>
      <c r="E7" s="31" t="s">
        <v>10</v>
      </c>
      <c r="F7" s="31">
        <f>SUM(F4:F6)/3</f>
        <v>4.333333333333333</v>
      </c>
      <c r="G7" s="32" t="s">
        <v>71</v>
      </c>
      <c r="H7" s="9"/>
      <c r="I7" s="12"/>
      <c r="J7" s="35"/>
    </row>
    <row r="8" spans="3:18" x14ac:dyDescent="0.35">
      <c r="C8" s="55" t="s">
        <v>78</v>
      </c>
      <c r="D8" s="58" t="s">
        <v>24</v>
      </c>
      <c r="E8" s="9" t="s">
        <v>27</v>
      </c>
      <c r="F8" s="42">
        <v>4</v>
      </c>
      <c r="G8" s="22"/>
      <c r="H8" s="23"/>
      <c r="I8" s="12"/>
      <c r="J8" s="9"/>
    </row>
    <row r="9" spans="3:18" x14ac:dyDescent="0.35">
      <c r="C9" s="56"/>
      <c r="D9" s="59"/>
      <c r="E9" s="23" t="s">
        <v>25</v>
      </c>
      <c r="F9" s="42">
        <v>5</v>
      </c>
      <c r="G9" s="22"/>
      <c r="H9" s="23"/>
      <c r="I9" s="12"/>
      <c r="J9" s="9"/>
    </row>
    <row r="10" spans="3:18" x14ac:dyDescent="0.35">
      <c r="C10" s="56"/>
      <c r="D10" s="59"/>
      <c r="E10" s="23" t="s">
        <v>26</v>
      </c>
      <c r="F10" s="42">
        <v>5</v>
      </c>
      <c r="G10" s="22"/>
      <c r="H10" s="23"/>
      <c r="I10" s="12"/>
      <c r="J10" s="9"/>
    </row>
    <row r="11" spans="3:18" ht="22" x14ac:dyDescent="0.35">
      <c r="C11" s="65"/>
      <c r="D11" s="59"/>
      <c r="E11" s="10" t="s">
        <v>10</v>
      </c>
      <c r="F11" s="24">
        <f>SUM(F8:F10)/3</f>
        <v>4.666666666666667</v>
      </c>
      <c r="G11" s="21" t="s">
        <v>28</v>
      </c>
      <c r="H11" s="23"/>
      <c r="I11" s="12"/>
      <c r="J11" s="36"/>
    </row>
    <row r="12" spans="3:18" x14ac:dyDescent="0.35">
      <c r="C12" s="56" t="s">
        <v>79</v>
      </c>
      <c r="D12" s="59" t="s">
        <v>67</v>
      </c>
      <c r="E12" s="23" t="s">
        <v>2</v>
      </c>
      <c r="F12" s="42">
        <v>2</v>
      </c>
      <c r="G12" s="22"/>
      <c r="H12" s="23"/>
      <c r="I12" s="12"/>
      <c r="J12" s="9"/>
    </row>
    <row r="13" spans="3:18" x14ac:dyDescent="0.35">
      <c r="C13" s="56"/>
      <c r="D13" s="59"/>
      <c r="E13" s="23" t="s">
        <v>43</v>
      </c>
      <c r="F13" s="42">
        <v>2</v>
      </c>
      <c r="G13" s="22"/>
      <c r="H13" s="23"/>
      <c r="I13" s="12"/>
      <c r="J13" s="9"/>
    </row>
    <row r="14" spans="3:18" x14ac:dyDescent="0.35">
      <c r="C14" s="66"/>
      <c r="D14" s="61"/>
      <c r="E14" s="9" t="s">
        <v>29</v>
      </c>
      <c r="F14" s="42">
        <v>2</v>
      </c>
      <c r="G14" s="8"/>
      <c r="H14" s="9"/>
      <c r="I14" s="9"/>
      <c r="J14" s="9"/>
    </row>
    <row r="15" spans="3:18" x14ac:dyDescent="0.35">
      <c r="C15" s="66"/>
      <c r="D15" s="61"/>
      <c r="E15" s="9" t="s">
        <v>30</v>
      </c>
      <c r="F15" s="42">
        <v>1</v>
      </c>
      <c r="G15" s="8"/>
      <c r="H15" s="9"/>
      <c r="I15" s="9"/>
      <c r="J15" s="9"/>
    </row>
    <row r="16" spans="3:18" x14ac:dyDescent="0.35">
      <c r="C16" s="66"/>
      <c r="D16" s="61"/>
      <c r="E16" s="9" t="s">
        <v>3</v>
      </c>
      <c r="F16" s="42">
        <v>1</v>
      </c>
      <c r="G16" s="8"/>
      <c r="H16" s="9"/>
      <c r="I16" s="9"/>
      <c r="J16" s="9"/>
    </row>
    <row r="17" spans="3:10" x14ac:dyDescent="0.35">
      <c r="C17" s="66"/>
      <c r="D17" s="61"/>
      <c r="E17" s="9" t="s">
        <v>4</v>
      </c>
      <c r="F17" s="42">
        <v>2</v>
      </c>
      <c r="G17" s="8"/>
      <c r="H17" s="9"/>
      <c r="I17" s="9"/>
      <c r="J17" s="9"/>
    </row>
    <row r="18" spans="3:10" x14ac:dyDescent="0.35">
      <c r="C18" s="66"/>
      <c r="D18" s="61"/>
      <c r="E18" s="9" t="s">
        <v>31</v>
      </c>
      <c r="F18" s="42">
        <v>2</v>
      </c>
      <c r="G18" s="8"/>
      <c r="H18" s="9"/>
      <c r="I18" s="9"/>
      <c r="J18" s="9"/>
    </row>
    <row r="19" spans="3:10" x14ac:dyDescent="0.35">
      <c r="C19" s="57"/>
      <c r="D19" s="60"/>
      <c r="E19" s="10" t="s">
        <v>10</v>
      </c>
      <c r="F19" s="24">
        <f>SUM(F12:F18)/7</f>
        <v>1.7142857142857142</v>
      </c>
      <c r="G19" s="11" t="s">
        <v>15</v>
      </c>
      <c r="H19" s="20"/>
      <c r="I19" s="9"/>
      <c r="J19" s="9"/>
    </row>
    <row r="20" spans="3:10" x14ac:dyDescent="0.35">
      <c r="C20" s="62" t="s">
        <v>80</v>
      </c>
      <c r="D20" s="58" t="s">
        <v>66</v>
      </c>
      <c r="E20" s="9" t="s">
        <v>5</v>
      </c>
      <c r="F20" s="42">
        <v>2</v>
      </c>
      <c r="G20" s="8"/>
      <c r="H20" s="9"/>
      <c r="I20" s="9"/>
      <c r="J20" s="9"/>
    </row>
    <row r="21" spans="3:10" x14ac:dyDescent="0.35">
      <c r="C21" s="62"/>
      <c r="D21" s="59"/>
      <c r="E21" s="9" t="s">
        <v>44</v>
      </c>
      <c r="F21" s="42">
        <v>2</v>
      </c>
      <c r="G21" s="8"/>
      <c r="H21" s="9"/>
      <c r="I21" s="9"/>
      <c r="J21" s="9"/>
    </row>
    <row r="22" spans="3:10" ht="22" x14ac:dyDescent="0.35">
      <c r="C22" s="62"/>
      <c r="D22" s="63"/>
      <c r="E22" s="10" t="s">
        <v>10</v>
      </c>
      <c r="F22" s="10">
        <f>SUM(F20:F21)/2</f>
        <v>2</v>
      </c>
      <c r="G22" s="11" t="s">
        <v>62</v>
      </c>
      <c r="H22" s="20"/>
      <c r="I22" s="9"/>
      <c r="J22" s="9"/>
    </row>
    <row r="23" spans="3:10" x14ac:dyDescent="0.35">
      <c r="C23" s="64" t="s">
        <v>81</v>
      </c>
      <c r="D23" s="59" t="s">
        <v>45</v>
      </c>
      <c r="E23" s="9" t="s">
        <v>46</v>
      </c>
      <c r="F23" s="42">
        <v>1.5</v>
      </c>
      <c r="G23" s="8"/>
      <c r="H23" s="9"/>
      <c r="I23" s="9"/>
      <c r="J23" s="9"/>
    </row>
    <row r="24" spans="3:10" x14ac:dyDescent="0.35">
      <c r="C24" s="64"/>
      <c r="D24" s="59"/>
      <c r="E24" s="9" t="s">
        <v>7</v>
      </c>
      <c r="F24" s="42">
        <v>2</v>
      </c>
      <c r="G24" s="8"/>
      <c r="H24" s="9"/>
      <c r="I24" s="9"/>
      <c r="J24" s="9"/>
    </row>
    <row r="25" spans="3:10" x14ac:dyDescent="0.35">
      <c r="C25" s="64"/>
      <c r="D25" s="59"/>
      <c r="E25" s="9" t="s">
        <v>18</v>
      </c>
      <c r="F25" s="42">
        <v>1</v>
      </c>
      <c r="G25" s="8"/>
      <c r="H25" s="9"/>
      <c r="I25" s="9"/>
      <c r="J25" s="9"/>
    </row>
    <row r="26" spans="3:10" x14ac:dyDescent="0.35">
      <c r="C26" s="64"/>
      <c r="D26" s="59"/>
      <c r="E26" s="9" t="s">
        <v>47</v>
      </c>
      <c r="F26" s="42">
        <v>2</v>
      </c>
      <c r="G26" s="8"/>
      <c r="H26" s="9"/>
      <c r="I26" s="9"/>
      <c r="J26" s="9"/>
    </row>
    <row r="27" spans="3:10" x14ac:dyDescent="0.35">
      <c r="C27" s="64"/>
      <c r="D27" s="59"/>
      <c r="E27" s="9" t="s">
        <v>48</v>
      </c>
      <c r="F27" s="42">
        <v>1</v>
      </c>
      <c r="G27" s="8"/>
      <c r="H27" s="9"/>
      <c r="I27" s="9"/>
      <c r="J27" s="9"/>
    </row>
    <row r="28" spans="3:10" x14ac:dyDescent="0.35">
      <c r="C28" s="64"/>
      <c r="D28" s="59"/>
      <c r="E28" s="9" t="s">
        <v>8</v>
      </c>
      <c r="F28" s="42">
        <v>1</v>
      </c>
      <c r="G28" s="8"/>
      <c r="H28" s="9"/>
      <c r="I28" s="9"/>
      <c r="J28" s="9"/>
    </row>
    <row r="29" spans="3:10" x14ac:dyDescent="0.35">
      <c r="C29" s="64"/>
      <c r="D29" s="59"/>
      <c r="E29" s="9" t="s">
        <v>32</v>
      </c>
      <c r="F29" s="42">
        <v>1</v>
      </c>
      <c r="G29" s="8"/>
      <c r="H29" s="9"/>
      <c r="I29" s="9"/>
      <c r="J29" s="9"/>
    </row>
    <row r="30" spans="3:10" x14ac:dyDescent="0.35">
      <c r="C30" s="64"/>
      <c r="D30" s="63"/>
      <c r="E30" s="10" t="s">
        <v>10</v>
      </c>
      <c r="F30" s="24">
        <f>SUM(F23:F29)/7</f>
        <v>1.3571428571428572</v>
      </c>
      <c r="G30" s="11" t="s">
        <v>33</v>
      </c>
      <c r="H30" s="20"/>
      <c r="I30" s="9"/>
      <c r="J30" s="9"/>
    </row>
    <row r="31" spans="3:10" x14ac:dyDescent="0.35">
      <c r="C31" s="55" t="s">
        <v>82</v>
      </c>
      <c r="D31" s="58" t="s">
        <v>35</v>
      </c>
      <c r="E31" s="13" t="s">
        <v>19</v>
      </c>
      <c r="F31" s="14">
        <v>2.5</v>
      </c>
      <c r="G31" s="15"/>
      <c r="H31" s="16"/>
      <c r="I31" s="13"/>
      <c r="J31" s="16"/>
    </row>
    <row r="32" spans="3:10" x14ac:dyDescent="0.35">
      <c r="C32" s="56"/>
      <c r="D32" s="59"/>
      <c r="E32" s="13" t="s">
        <v>23</v>
      </c>
      <c r="F32" s="14">
        <v>1</v>
      </c>
      <c r="G32" s="15"/>
      <c r="H32" s="16"/>
      <c r="I32" s="13"/>
      <c r="J32" s="16"/>
    </row>
    <row r="33" spans="3:10" x14ac:dyDescent="0.35">
      <c r="C33" s="57"/>
      <c r="D33" s="60"/>
      <c r="E33" s="10" t="s">
        <v>10</v>
      </c>
      <c r="F33" s="19">
        <f>SUM(F31:F32)/2</f>
        <v>1.75</v>
      </c>
      <c r="G33" s="11" t="s">
        <v>92</v>
      </c>
      <c r="H33" s="20"/>
      <c r="I33" s="12"/>
      <c r="J33" s="9"/>
    </row>
    <row r="34" spans="3:10" x14ac:dyDescent="0.35">
      <c r="C34" s="55" t="s">
        <v>83</v>
      </c>
      <c r="D34" s="58" t="s">
        <v>20</v>
      </c>
      <c r="E34" s="23" t="s">
        <v>21</v>
      </c>
      <c r="F34" s="33">
        <v>4</v>
      </c>
      <c r="G34" s="30"/>
      <c r="H34" s="23"/>
      <c r="I34" s="12"/>
      <c r="J34" s="9"/>
    </row>
    <row r="35" spans="3:10" x14ac:dyDescent="0.35">
      <c r="C35" s="56"/>
      <c r="D35" s="59"/>
      <c r="E35" s="23" t="s">
        <v>22</v>
      </c>
      <c r="F35" s="33">
        <v>2</v>
      </c>
      <c r="G35" s="30"/>
      <c r="H35" s="23"/>
      <c r="I35" s="12"/>
      <c r="J35" s="9"/>
    </row>
    <row r="36" spans="3:10" ht="32.5" x14ac:dyDescent="0.35">
      <c r="C36" s="65"/>
      <c r="D36" s="61"/>
      <c r="E36" s="10" t="s">
        <v>10</v>
      </c>
      <c r="F36" s="19">
        <f>SUM(F34:F35)/2</f>
        <v>3</v>
      </c>
      <c r="G36" s="11" t="s">
        <v>50</v>
      </c>
      <c r="H36" s="23"/>
      <c r="I36" s="34"/>
      <c r="J36" s="9"/>
    </row>
    <row r="37" spans="3:10" x14ac:dyDescent="0.35">
      <c r="C37" s="62" t="s">
        <v>84</v>
      </c>
      <c r="D37" s="58" t="s">
        <v>36</v>
      </c>
      <c r="E37" s="8" t="s">
        <v>37</v>
      </c>
      <c r="F37" s="42">
        <v>4</v>
      </c>
      <c r="G37" s="8"/>
      <c r="H37" s="9"/>
      <c r="I37" s="9"/>
      <c r="J37" s="9"/>
    </row>
    <row r="38" spans="3:10" x14ac:dyDescent="0.35">
      <c r="C38" s="62"/>
      <c r="D38" s="59"/>
      <c r="E38" s="9" t="s">
        <v>6</v>
      </c>
      <c r="F38" s="42">
        <v>0</v>
      </c>
      <c r="G38" s="8"/>
      <c r="H38" s="9"/>
      <c r="I38" s="9"/>
      <c r="J38" s="9"/>
    </row>
    <row r="39" spans="3:10" x14ac:dyDescent="0.35">
      <c r="C39" s="62"/>
      <c r="D39" s="61"/>
      <c r="E39" s="9" t="s">
        <v>38</v>
      </c>
      <c r="F39" s="42">
        <v>0</v>
      </c>
      <c r="G39" s="8"/>
      <c r="H39" s="9"/>
      <c r="I39" s="9"/>
      <c r="J39" s="9"/>
    </row>
    <row r="40" spans="3:10" x14ac:dyDescent="0.35">
      <c r="C40" s="62"/>
      <c r="D40" s="61"/>
      <c r="E40" s="9" t="s">
        <v>39</v>
      </c>
      <c r="F40" s="42">
        <v>0</v>
      </c>
      <c r="G40" s="8"/>
      <c r="H40" s="9"/>
      <c r="I40" s="9"/>
      <c r="J40" s="9"/>
    </row>
    <row r="41" spans="3:10" x14ac:dyDescent="0.35">
      <c r="C41" s="62"/>
      <c r="D41" s="61"/>
      <c r="E41" s="23" t="s">
        <v>40</v>
      </c>
      <c r="F41" s="42">
        <v>0</v>
      </c>
      <c r="G41" s="8"/>
      <c r="H41" s="9"/>
      <c r="I41" s="9"/>
      <c r="J41" s="9"/>
    </row>
    <row r="42" spans="3:10" ht="22" x14ac:dyDescent="0.35">
      <c r="C42" s="62"/>
      <c r="D42" s="60"/>
      <c r="E42" s="10" t="s">
        <v>10</v>
      </c>
      <c r="F42" s="10">
        <f>SUM(F37:F41)/5</f>
        <v>0.8</v>
      </c>
      <c r="G42" s="11" t="s">
        <v>72</v>
      </c>
      <c r="H42" s="20"/>
      <c r="I42" s="12"/>
      <c r="J42" s="9"/>
    </row>
    <row r="43" spans="3:10" x14ac:dyDescent="0.35">
      <c r="C43" s="58" t="s">
        <v>85</v>
      </c>
      <c r="D43" s="58" t="s">
        <v>70</v>
      </c>
      <c r="E43" s="9" t="s">
        <v>59</v>
      </c>
      <c r="F43" s="42">
        <v>3</v>
      </c>
      <c r="G43" s="8"/>
      <c r="H43" s="9"/>
      <c r="I43" s="9"/>
      <c r="J43" s="9"/>
    </row>
    <row r="44" spans="3:10" x14ac:dyDescent="0.35">
      <c r="C44" s="61"/>
      <c r="D44" s="61"/>
      <c r="E44" s="9" t="s">
        <v>60</v>
      </c>
      <c r="F44" s="42">
        <v>3</v>
      </c>
      <c r="G44" s="8"/>
      <c r="H44" s="9"/>
      <c r="I44" s="9"/>
      <c r="J44" s="9"/>
    </row>
    <row r="45" spans="3:10" ht="22" x14ac:dyDescent="0.35">
      <c r="C45" s="60"/>
      <c r="D45" s="60"/>
      <c r="E45" s="10" t="s">
        <v>10</v>
      </c>
      <c r="F45" s="11">
        <f>SUM(F43:F44)/2</f>
        <v>3</v>
      </c>
      <c r="G45" s="11" t="s">
        <v>73</v>
      </c>
      <c r="H45" s="12"/>
      <c r="I45" s="34"/>
      <c r="J45" s="9"/>
    </row>
    <row r="46" spans="3:10" x14ac:dyDescent="0.35">
      <c r="C46" s="58" t="s">
        <v>86</v>
      </c>
      <c r="D46" s="58" t="s">
        <v>69</v>
      </c>
      <c r="E46" s="12" t="s">
        <v>90</v>
      </c>
      <c r="F46" s="39">
        <v>2</v>
      </c>
      <c r="G46" s="39"/>
      <c r="H46" s="12"/>
      <c r="I46" s="9"/>
      <c r="J46" s="9"/>
    </row>
    <row r="47" spans="3:10" s="37" customFormat="1" ht="12" customHeight="1" x14ac:dyDescent="0.35">
      <c r="C47" s="60"/>
      <c r="D47" s="60"/>
      <c r="E47" s="41" t="s">
        <v>10</v>
      </c>
      <c r="F47" s="11">
        <f>F46</f>
        <v>2</v>
      </c>
      <c r="G47" s="40" t="s">
        <v>93</v>
      </c>
      <c r="H47" s="23"/>
      <c r="I47" s="50"/>
      <c r="J47" s="9"/>
    </row>
    <row r="48" spans="3:10" x14ac:dyDescent="0.35">
      <c r="C48" s="55" t="s">
        <v>87</v>
      </c>
      <c r="D48" s="58" t="s">
        <v>54</v>
      </c>
      <c r="E48" s="16" t="s">
        <v>41</v>
      </c>
      <c r="F48" s="43">
        <v>2</v>
      </c>
      <c r="G48" s="17"/>
      <c r="H48" s="18"/>
      <c r="I48" s="16"/>
      <c r="J48" s="16"/>
    </row>
    <row r="49" spans="3:10" x14ac:dyDescent="0.35">
      <c r="C49" s="56"/>
      <c r="D49" s="59"/>
      <c r="E49" s="9" t="s">
        <v>55</v>
      </c>
      <c r="F49" s="42">
        <v>3</v>
      </c>
      <c r="G49" s="8"/>
      <c r="H49" s="12"/>
      <c r="I49" s="9"/>
      <c r="J49" s="9"/>
    </row>
    <row r="50" spans="3:10" x14ac:dyDescent="0.35">
      <c r="C50" s="56"/>
      <c r="D50" s="59"/>
      <c r="E50" s="9" t="s">
        <v>42</v>
      </c>
      <c r="F50" s="42">
        <v>2</v>
      </c>
      <c r="G50" s="8"/>
      <c r="H50" s="12"/>
      <c r="I50" s="9"/>
      <c r="J50" s="9"/>
    </row>
    <row r="51" spans="3:10" x14ac:dyDescent="0.35">
      <c r="C51" s="56"/>
      <c r="D51" s="59"/>
      <c r="E51" s="9" t="s">
        <v>61</v>
      </c>
      <c r="F51" s="42">
        <v>3</v>
      </c>
      <c r="G51" s="8"/>
      <c r="H51" s="12"/>
      <c r="I51" s="9"/>
      <c r="J51" s="9"/>
    </row>
    <row r="52" spans="3:10" x14ac:dyDescent="0.35">
      <c r="C52" s="56"/>
      <c r="D52" s="59"/>
      <c r="E52" s="9" t="s">
        <v>68</v>
      </c>
      <c r="F52" s="42">
        <v>2</v>
      </c>
      <c r="G52" s="8"/>
      <c r="H52" s="12"/>
      <c r="I52" s="9"/>
      <c r="J52" s="9"/>
    </row>
    <row r="53" spans="3:10" x14ac:dyDescent="0.35">
      <c r="C53" s="56"/>
      <c r="D53" s="59"/>
      <c r="E53" s="9" t="s">
        <v>91</v>
      </c>
      <c r="F53" s="42">
        <v>1</v>
      </c>
      <c r="G53" s="8"/>
      <c r="H53" s="9"/>
      <c r="I53" s="9"/>
      <c r="J53" s="9"/>
    </row>
    <row r="54" spans="3:10" ht="23.25" customHeight="1" x14ac:dyDescent="0.35">
      <c r="C54" s="57"/>
      <c r="D54" s="60"/>
      <c r="E54" s="10" t="s">
        <v>10</v>
      </c>
      <c r="F54" s="24">
        <f>SUM(F48:F53)/6</f>
        <v>2.1666666666666665</v>
      </c>
      <c r="G54" s="21" t="s">
        <v>74</v>
      </c>
      <c r="H54" s="23"/>
      <c r="I54" s="34"/>
      <c r="J54" s="9"/>
    </row>
  </sheetData>
  <mergeCells count="28">
    <mergeCell ref="H1:J2"/>
    <mergeCell ref="C1:C3"/>
    <mergeCell ref="D1:G1"/>
    <mergeCell ref="G2:G3"/>
    <mergeCell ref="F2:F3"/>
    <mergeCell ref="D2:E2"/>
    <mergeCell ref="C4:C7"/>
    <mergeCell ref="D4:D7"/>
    <mergeCell ref="C31:C33"/>
    <mergeCell ref="D31:D33"/>
    <mergeCell ref="C34:C36"/>
    <mergeCell ref="D34:D36"/>
    <mergeCell ref="D8:D11"/>
    <mergeCell ref="C12:C19"/>
    <mergeCell ref="D12:D19"/>
    <mergeCell ref="C8:C11"/>
    <mergeCell ref="D23:D30"/>
    <mergeCell ref="D20:D22"/>
    <mergeCell ref="C20:C22"/>
    <mergeCell ref="C23:C30"/>
    <mergeCell ref="C48:C54"/>
    <mergeCell ref="D48:D54"/>
    <mergeCell ref="C37:C42"/>
    <mergeCell ref="D37:D42"/>
    <mergeCell ref="C43:C45"/>
    <mergeCell ref="D43:D45"/>
    <mergeCell ref="C46:C47"/>
    <mergeCell ref="D46:D47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x0020_of_x0020_template xmlns="c2d65dff-c17e-4f39-b9a8-b9f26a5e680a">Current</Status_x0020_of_x0020_template>
    <Content_x0020_Type xmlns="c2d65dff-c17e-4f39-b9a8-b9f26a5e680a">Organisational Capacity Self-Assessment (OCSA)</Content_x0020_Type>
    <Mode_x0020_of_x0020_selection xmlns="c2d65dff-c17e-4f39-b9a8-b9f26a5e680a">INI</Mode_x0020_of_x0020_selec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E665A49F2F574EA82866AAABF09E2F" ma:contentTypeVersion="4" ma:contentTypeDescription="Create a new document." ma:contentTypeScope="" ma:versionID="72b022bee78b8427b07a4d564e98a75e">
  <xsd:schema xmlns:xsd="http://www.w3.org/2001/XMLSchema" xmlns:xs="http://www.w3.org/2001/XMLSchema" xmlns:p="http://schemas.microsoft.com/office/2006/metadata/properties" xmlns:ns2="c2d65dff-c17e-4f39-b9a8-b9f26a5e680a" targetNamespace="http://schemas.microsoft.com/office/2006/metadata/properties" ma:root="true" ma:fieldsID="bc49e60f3d68267b51e716fdb35c05c8" ns2:_="">
    <xsd:import namespace="c2d65dff-c17e-4f39-b9a8-b9f26a5e680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Mode_x0020_of_x0020_selection"/>
                <xsd:element ref="ns2:Status_x0020_of_x0020_templ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65dff-c17e-4f39-b9a8-b9f26a5e680a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EOI" ma:format="Dropdown" ma:internalName="Content_x0020_Type">
      <xsd:simpleType>
        <xsd:restriction base="dms:Choice">
          <xsd:enumeration value="Acknowledgement of receipt"/>
          <xsd:enumeration value="Applicant's compliance form"/>
          <xsd:enumeration value="Application guidelines"/>
          <xsd:enumeration value="Assessment Correspondence"/>
          <xsd:enumeration value="Assessment docs for CD SP selection"/>
          <xsd:enumeration value="AT Funding recommendation to Grants Committee"/>
          <xsd:enumeration value="Baseline questionnaire"/>
          <xsd:enumeration value="CD Action Plan"/>
          <xsd:enumeration value="CD Action Plans status report"/>
          <xsd:enumeration value="CD visit form"/>
          <xsd:enumeration value="Checklist"/>
          <xsd:enumeration value="Detailed budget"/>
          <xsd:enumeration value="EarINS contract"/>
          <xsd:enumeration value="EOI"/>
          <xsd:enumeration value="Field assessment form"/>
          <xsd:enumeration value="FM baseline"/>
          <xsd:enumeration value="FM guidelines and procurement"/>
          <xsd:enumeration value="FM field assessment"/>
          <xsd:enumeration value="FM self-assessment"/>
          <xsd:enumeration value="Full application"/>
          <xsd:enumeration value="Grant contract annex"/>
          <xsd:enumeration value="Grant contract amendment"/>
          <xsd:enumeration value="GP evaluation of SP"/>
          <xsd:enumeration value="Grants Committee minutes"/>
          <xsd:enumeration value="Guidelines"/>
          <xsd:enumeration value="INI Support contract"/>
          <xsd:enumeration value="INI Support contract - Annex"/>
          <xsd:enumeration value="INS Support contract"/>
          <xsd:enumeration value="Individual scoring sheet"/>
          <xsd:enumeration value="JPAS contract"/>
          <xsd:enumeration value="JPAS contract - Annex"/>
          <xsd:enumeration value="Joint Organisational Capacity Assessment (JOCA)"/>
          <xsd:enumeration value="JPAS proof of partnership"/>
          <xsd:enumeration value="Learning visit report"/>
          <xsd:enumeration value="M&amp;E reports"/>
          <xsd:enumeration value="Mini-INI Support contract"/>
          <xsd:enumeration value="Mini-INI Support contract - Annex"/>
          <xsd:enumeration value="OCA"/>
          <xsd:enumeration value="Organisational Capacity Self-Assessment (OCSA)"/>
          <xsd:enumeration value="Performance plan"/>
          <xsd:enumeration value="Post-field assessment report"/>
          <xsd:enumeration value="Presentation template"/>
          <xsd:enumeration value="Progress reports"/>
          <xsd:enumeration value="RR Concept note"/>
          <xsd:enumeration value="RR contract"/>
          <xsd:enumeration value="Scoring guidelines"/>
          <xsd:enumeration value="Summary scoring sheet"/>
          <xsd:enumeration value="TOR CD interventions"/>
          <xsd:enumeration value="Tripartite agreements (CDA)"/>
          <xsd:enumeration value="Work plan"/>
        </xsd:restriction>
      </xsd:simpleType>
    </xsd:element>
    <xsd:element name="Mode_x0020_of_x0020_selection" ma:index="9" ma:displayName="Mode of selection" ma:default="1st cfp" ma:format="Dropdown" ma:internalName="Mode_x0020_of_x0020_selection">
      <xsd:simpleType>
        <xsd:restriction base="dms:Choice">
          <xsd:enumeration value="1st cfp"/>
          <xsd:enumeration value="2nd cfp"/>
          <xsd:enumeration value="3rd cfp"/>
          <xsd:enumeration value="Cfp"/>
          <xsd:enumeration value="RR"/>
          <xsd:enumeration value="JPAS I"/>
          <xsd:enumeration value="JPAS II"/>
          <xsd:enumeration value="JPAS I &amp; II"/>
          <xsd:enumeration value="Repeat-INI"/>
          <xsd:enumeration value="GRA to EarINS"/>
          <xsd:enumeration value="GRA to INI"/>
          <xsd:enumeration value="GRA to Mini-INI"/>
          <xsd:enumeration value="Mini-INI"/>
          <xsd:enumeration value="Multiple"/>
          <xsd:enumeration value="INI"/>
          <xsd:enumeration value="INS"/>
          <xsd:enumeration value="EarINS"/>
        </xsd:restriction>
      </xsd:simpleType>
    </xsd:element>
    <xsd:element name="Status_x0020_of_x0020_template" ma:index="10" ma:displayName="Status of template" ma:default="Current" ma:format="Dropdown" ma:internalName="Status_x0020_of_x0020_template">
      <xsd:simpleType>
        <xsd:restriction base="dms:Choice">
          <xsd:enumeration value="Current"/>
          <xsd:enumeration value="Archiv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6918E-D5A0-4136-81BD-AD03D8A88E2C}">
  <ds:schemaRefs>
    <ds:schemaRef ds:uri="c2d65dff-c17e-4f39-b9a8-b9f26a5e680a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C37BE1-0AC4-4FB2-B704-5327D3A9F5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FD3C4-18E2-46E6-A13F-533564871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65dff-c17e-4f39-b9a8-b9f26a5e6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sheet</vt:lpstr>
      <vt:lpstr>Graph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‪Calculation Sheet_INI 15Jan2016</dc:title>
  <dc:creator>Gideon Bulwani</dc:creator>
  <cp:lastModifiedBy>Merle Rutz</cp:lastModifiedBy>
  <cp:lastPrinted>2012-06-21T14:48:13Z</cp:lastPrinted>
  <dcterms:created xsi:type="dcterms:W3CDTF">2012-02-14T16:39:51Z</dcterms:created>
  <dcterms:modified xsi:type="dcterms:W3CDTF">2018-10-09T12:36:33Z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0x0101000AE665A49F2F574EA82866AAABF09E2F</vt:lpwstr>
  </property>
  <property fmtid="{D5CDD505-2E9C-101B-9397-08002B2CF9AE}" pid="3" name="Order">
    <vt:r8>46200</vt:r8>
  </property>
</Properties>
</file>